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5" i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4"/>
  <c r="E27"/>
  <c r="F27"/>
  <c r="G27"/>
  <c r="H27"/>
  <c r="I27"/>
  <c r="J27"/>
  <c r="K27"/>
  <c r="D2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4"/>
  <c r="L27" l="1"/>
</calcChain>
</file>

<file path=xl/sharedStrings.xml><?xml version="1.0" encoding="utf-8"?>
<sst xmlns="http://schemas.openxmlformats.org/spreadsheetml/2006/main" count="61" uniqueCount="38">
  <si>
    <t>Сводная таблица мониторинга цен на продукты питания первой необходимости</t>
  </si>
  <si>
    <t>Карусель</t>
  </si>
  <si>
    <t>Лента</t>
  </si>
  <si>
    <t>%</t>
  </si>
  <si>
    <t>ГОВЯДИНА</t>
  </si>
  <si>
    <t>СВИНИНА</t>
  </si>
  <si>
    <t>КУРЫ</t>
  </si>
  <si>
    <t>РЫБА</t>
  </si>
  <si>
    <t>МАСЛО СЛИВОЧН</t>
  </si>
  <si>
    <t>МАСЛО РАСТИТ</t>
  </si>
  <si>
    <t>МОЛОКО 2,5</t>
  </si>
  <si>
    <t>ЯЙЦО С1</t>
  </si>
  <si>
    <t>САХАР</t>
  </si>
  <si>
    <t>СОЛЬ</t>
  </si>
  <si>
    <t>ЧАЙ</t>
  </si>
  <si>
    <t>МУКА В/С</t>
  </si>
  <si>
    <t>ХЛЕБ БЕЛЫЙ</t>
  </si>
  <si>
    <t>ХЛЕБ РЖАНОЙ</t>
  </si>
  <si>
    <t>РИС</t>
  </si>
  <si>
    <t>ПШЕНО</t>
  </si>
  <si>
    <t>ГРЕЧКА</t>
  </si>
  <si>
    <t>МАКАРОНЫ</t>
  </si>
  <si>
    <t>КАРТОФЕЛЬ</t>
  </si>
  <si>
    <t>КАПУСТА</t>
  </si>
  <si>
    <t>ЛУК</t>
  </si>
  <si>
    <t>МОРКОВЬ</t>
  </si>
  <si>
    <t>ЯБЛОКИ</t>
  </si>
  <si>
    <t>20 апреля</t>
  </si>
  <si>
    <t>ИТОГО</t>
  </si>
  <si>
    <t>Средняя 13апреля</t>
  </si>
  <si>
    <t>Средняя 20апреля</t>
  </si>
  <si>
    <t>Ашан</t>
  </si>
  <si>
    <t>Дикси</t>
  </si>
  <si>
    <t>Пятерочка</t>
  </si>
  <si>
    <t>Молния</t>
  </si>
  <si>
    <t>Проспект</t>
  </si>
  <si>
    <t>Магнит</t>
  </si>
  <si>
    <t>Изменение (рублей)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</si>
</sst>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16" fontId="2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2" fontId="1" fillId="0" borderId="1" xfId="0" applyNumberFormat="1" applyFont="1" applyBorder="1"/>
    <xf numFmtId="2" fontId="2" fillId="0" borderId="1" xfId="0" applyNumberFormat="1" applyFont="1" applyFill="1" applyBorder="1" applyAlignment="1">
      <alignment wrapText="1"/>
    </xf>
    <xf numFmtId="2" fontId="1" fillId="0" borderId="2" xfId="0" applyNumberFormat="1" applyFont="1" applyBorder="1"/>
    <xf numFmtId="2" fontId="1" fillId="0" borderId="1" xfId="0" applyNumberFormat="1" applyFont="1" applyFill="1" applyBorder="1"/>
    <xf numFmtId="2" fontId="1" fillId="0" borderId="1" xfId="0" applyNumberFormat="1" applyFont="1" applyBorder="1" applyAlignment="1">
      <alignment horizontal="right"/>
    </xf>
    <xf numFmtId="0" fontId="1" fillId="0" borderId="3" xfId="0" applyFont="1" applyBorder="1"/>
    <xf numFmtId="2" fontId="1" fillId="0" borderId="3" xfId="0" applyNumberFormat="1" applyFont="1" applyBorder="1"/>
    <xf numFmtId="2" fontId="1" fillId="0" borderId="3" xfId="0" applyNumberFormat="1" applyFont="1" applyFill="1" applyBorder="1"/>
    <xf numFmtId="2" fontId="1" fillId="0" borderId="4" xfId="0" applyNumberFormat="1" applyFont="1" applyBorder="1"/>
    <xf numFmtId="0" fontId="0" fillId="0" borderId="1" xfId="0" applyBorder="1"/>
    <xf numFmtId="0" fontId="2" fillId="0" borderId="1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7" workbookViewId="0">
      <selection activeCell="C30" sqref="C30"/>
    </sheetView>
  </sheetViews>
  <sheetFormatPr defaultRowHeight="15"/>
  <cols>
    <col min="2" max="2" width="13.5703125" customWidth="1"/>
    <col min="3" max="3" width="4.5703125" hidden="1" customWidth="1"/>
    <col min="4" max="4" width="7.140625" customWidth="1"/>
    <col min="5" max="5" width="7.7109375" customWidth="1"/>
    <col min="6" max="6" width="7" customWidth="1"/>
    <col min="7" max="7" width="6.5703125" customWidth="1"/>
    <col min="8" max="8" width="8.28515625" customWidth="1"/>
    <col min="9" max="9" width="7.5703125" customWidth="1"/>
    <col min="10" max="10" width="7.85546875" customWidth="1"/>
    <col min="11" max="11" width="8.140625" customWidth="1"/>
    <col min="14" max="14" width="9.42578125" customWidth="1"/>
    <col min="15" max="15" width="6.42578125" customWidth="1"/>
    <col min="16" max="16" width="13.5703125" customWidth="1"/>
    <col min="17" max="17" width="4.42578125" hidden="1" customWidth="1"/>
  </cols>
  <sheetData>
    <row r="1" spans="1:17">
      <c r="A1" s="1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  <c r="O1" s="1"/>
      <c r="P1" s="1"/>
      <c r="Q1" s="1"/>
    </row>
    <row r="2" spans="1:17">
      <c r="A2" s="1"/>
      <c r="B2" s="2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</row>
    <row r="3" spans="1:17" ht="24.75">
      <c r="A3" s="3"/>
      <c r="B3" s="22"/>
      <c r="C3" s="22"/>
      <c r="D3" s="4" t="s">
        <v>31</v>
      </c>
      <c r="E3" s="4" t="s">
        <v>1</v>
      </c>
      <c r="F3" s="4" t="s">
        <v>2</v>
      </c>
      <c r="G3" s="4" t="s">
        <v>32</v>
      </c>
      <c r="H3" s="4" t="s">
        <v>33</v>
      </c>
      <c r="I3" s="4" t="s">
        <v>34</v>
      </c>
      <c r="J3" s="4" t="s">
        <v>35</v>
      </c>
      <c r="K3" s="4" t="s">
        <v>36</v>
      </c>
      <c r="L3" s="5" t="s">
        <v>30</v>
      </c>
      <c r="M3" s="6" t="s">
        <v>29</v>
      </c>
      <c r="N3" s="18" t="s">
        <v>37</v>
      </c>
      <c r="O3" s="7" t="s">
        <v>3</v>
      </c>
      <c r="P3" s="1"/>
      <c r="Q3" s="1"/>
    </row>
    <row r="4" spans="1:17">
      <c r="A4" s="3">
        <v>1</v>
      </c>
      <c r="B4" s="20" t="s">
        <v>4</v>
      </c>
      <c r="C4" s="20"/>
      <c r="D4" s="8">
        <v>296.89999999999998</v>
      </c>
      <c r="E4" s="3">
        <v>402.83</v>
      </c>
      <c r="F4" s="8">
        <v>302.39</v>
      </c>
      <c r="G4" s="8">
        <v>402.83</v>
      </c>
      <c r="H4" s="8">
        <v>489</v>
      </c>
      <c r="I4" s="3">
        <v>371.8</v>
      </c>
      <c r="J4" s="8">
        <v>567</v>
      </c>
      <c r="K4" s="8">
        <v>389.9</v>
      </c>
      <c r="L4" s="9">
        <f>(D4+E4+F4+G4+H4+I4+J4+K4)/8</f>
        <v>402.83125000000001</v>
      </c>
      <c r="M4" s="10">
        <v>452.28</v>
      </c>
      <c r="N4" s="8">
        <f>L4-M4</f>
        <v>-49.448749999999961</v>
      </c>
      <c r="O4" s="8">
        <f>(L4-M4)/M4*100</f>
        <v>-10.933216149288045</v>
      </c>
      <c r="P4" s="20" t="s">
        <v>4</v>
      </c>
      <c r="Q4" s="20"/>
    </row>
    <row r="5" spans="1:17">
      <c r="A5" s="3">
        <v>2</v>
      </c>
      <c r="B5" s="20" t="s">
        <v>5</v>
      </c>
      <c r="C5" s="20"/>
      <c r="D5" s="8">
        <v>313</v>
      </c>
      <c r="E5" s="3">
        <v>284</v>
      </c>
      <c r="F5" s="8">
        <v>312.99</v>
      </c>
      <c r="G5" s="8">
        <v>279</v>
      </c>
      <c r="H5" s="8">
        <v>279</v>
      </c>
      <c r="I5" s="11">
        <v>255.9</v>
      </c>
      <c r="J5" s="8">
        <v>337</v>
      </c>
      <c r="K5" s="8">
        <v>242.3</v>
      </c>
      <c r="L5" s="9">
        <f t="shared" ref="L5:L27" si="0">(D5+E5+F5+G5+H5+I5+J5+K5)/8</f>
        <v>287.89875000000006</v>
      </c>
      <c r="M5" s="10">
        <v>303.39</v>
      </c>
      <c r="N5" s="8">
        <f t="shared" ref="N5:N27" si="1">L5-M5</f>
        <v>-15.491249999999923</v>
      </c>
      <c r="O5" s="8">
        <f t="shared" ref="O5:O27" si="2">(L5-M5)/M5*100</f>
        <v>-5.1060516167309151</v>
      </c>
      <c r="P5" s="20" t="s">
        <v>5</v>
      </c>
      <c r="Q5" s="20"/>
    </row>
    <row r="6" spans="1:17">
      <c r="A6" s="3">
        <v>4</v>
      </c>
      <c r="B6" s="20" t="s">
        <v>6</v>
      </c>
      <c r="C6" s="20"/>
      <c r="D6" s="8">
        <v>117.62</v>
      </c>
      <c r="E6" s="1">
        <v>119</v>
      </c>
      <c r="F6" s="8">
        <v>134.88999999999999</v>
      </c>
      <c r="G6" s="8">
        <v>109</v>
      </c>
      <c r="H6" s="8">
        <v>109</v>
      </c>
      <c r="I6" s="11">
        <v>119.9</v>
      </c>
      <c r="J6" s="8">
        <v>119.9</v>
      </c>
      <c r="K6" s="8">
        <v>105.9</v>
      </c>
      <c r="L6" s="9">
        <f t="shared" si="0"/>
        <v>116.90124999999999</v>
      </c>
      <c r="M6" s="10">
        <v>115.38</v>
      </c>
      <c r="N6" s="8">
        <f t="shared" si="1"/>
        <v>1.5212499999999949</v>
      </c>
      <c r="O6" s="8">
        <f t="shared" si="2"/>
        <v>1.31846940544288</v>
      </c>
      <c r="P6" s="20" t="s">
        <v>6</v>
      </c>
      <c r="Q6" s="20"/>
    </row>
    <row r="7" spans="1:17">
      <c r="A7" s="3">
        <v>5</v>
      </c>
      <c r="B7" s="20" t="s">
        <v>7</v>
      </c>
      <c r="C7" s="20"/>
      <c r="D7" s="10">
        <v>199.9</v>
      </c>
      <c r="E7" s="10">
        <v>254.32</v>
      </c>
      <c r="F7" s="10">
        <v>254.32</v>
      </c>
      <c r="G7" s="10">
        <v>254.32</v>
      </c>
      <c r="H7" s="8">
        <v>292</v>
      </c>
      <c r="I7" s="3">
        <v>269.89999999999998</v>
      </c>
      <c r="J7" s="8">
        <v>219.9</v>
      </c>
      <c r="K7" s="8">
        <v>289.89999999999998</v>
      </c>
      <c r="L7" s="9">
        <f t="shared" si="0"/>
        <v>254.32</v>
      </c>
      <c r="M7" s="10">
        <v>279.70999999999998</v>
      </c>
      <c r="N7" s="8">
        <f t="shared" si="1"/>
        <v>-25.389999999999986</v>
      </c>
      <c r="O7" s="8">
        <f t="shared" si="2"/>
        <v>-9.0772585892531517</v>
      </c>
      <c r="P7" s="20" t="s">
        <v>7</v>
      </c>
      <c r="Q7" s="20"/>
    </row>
    <row r="8" spans="1:17">
      <c r="A8" s="3">
        <v>6</v>
      </c>
      <c r="B8" s="20" t="s">
        <v>8</v>
      </c>
      <c r="C8" s="20"/>
      <c r="D8" s="8">
        <v>279.25</v>
      </c>
      <c r="E8" s="8">
        <v>299.95</v>
      </c>
      <c r="F8" s="8">
        <v>363.28</v>
      </c>
      <c r="G8" s="8">
        <v>249.44</v>
      </c>
      <c r="H8" s="8">
        <v>333.06</v>
      </c>
      <c r="I8" s="11">
        <v>332.7</v>
      </c>
      <c r="J8" s="8">
        <v>335</v>
      </c>
      <c r="K8" s="8">
        <v>212</v>
      </c>
      <c r="L8" s="9">
        <f t="shared" si="0"/>
        <v>300.58500000000004</v>
      </c>
      <c r="M8" s="10">
        <v>290.08999999999997</v>
      </c>
      <c r="N8" s="8">
        <f t="shared" si="1"/>
        <v>10.495000000000061</v>
      </c>
      <c r="O8" s="8">
        <f t="shared" si="2"/>
        <v>3.6178427384604994</v>
      </c>
      <c r="P8" s="20" t="s">
        <v>8</v>
      </c>
      <c r="Q8" s="20"/>
    </row>
    <row r="9" spans="1:17">
      <c r="A9" s="3">
        <v>7</v>
      </c>
      <c r="B9" s="20" t="s">
        <v>9</v>
      </c>
      <c r="C9" s="20"/>
      <c r="D9" s="8">
        <v>55.52</v>
      </c>
      <c r="E9" s="8">
        <v>61.67</v>
      </c>
      <c r="F9" s="8">
        <v>67.989999999999995</v>
      </c>
      <c r="G9" s="8">
        <v>65.44</v>
      </c>
      <c r="H9" s="8">
        <v>61.72</v>
      </c>
      <c r="I9" s="11">
        <v>64.7</v>
      </c>
      <c r="J9" s="8">
        <v>72.900000000000006</v>
      </c>
      <c r="K9" s="8">
        <v>58.1</v>
      </c>
      <c r="L9" s="9">
        <f t="shared" si="0"/>
        <v>63.50500000000001</v>
      </c>
      <c r="M9" s="10">
        <v>64.260000000000005</v>
      </c>
      <c r="N9" s="8">
        <f t="shared" si="1"/>
        <v>-0.75499999999999545</v>
      </c>
      <c r="O9" s="8">
        <f t="shared" si="2"/>
        <v>-1.1749144102085207</v>
      </c>
      <c r="P9" s="20" t="s">
        <v>9</v>
      </c>
      <c r="Q9" s="20"/>
    </row>
    <row r="10" spans="1:17">
      <c r="A10" s="3">
        <v>8</v>
      </c>
      <c r="B10" s="20" t="s">
        <v>10</v>
      </c>
      <c r="C10" s="20"/>
      <c r="D10" s="8">
        <v>31.42</v>
      </c>
      <c r="E10" s="8">
        <v>31.4</v>
      </c>
      <c r="F10" s="8">
        <v>37.79</v>
      </c>
      <c r="G10" s="8">
        <v>33.200000000000003</v>
      </c>
      <c r="H10" s="8">
        <v>40.85</v>
      </c>
      <c r="I10" s="11">
        <v>39.99</v>
      </c>
      <c r="J10" s="8">
        <v>40.9</v>
      </c>
      <c r="K10" s="8">
        <v>29.89</v>
      </c>
      <c r="L10" s="9">
        <f t="shared" si="0"/>
        <v>35.68</v>
      </c>
      <c r="M10" s="10">
        <v>36.76</v>
      </c>
      <c r="N10" s="8">
        <f t="shared" si="1"/>
        <v>-1.0799999999999983</v>
      </c>
      <c r="O10" s="8">
        <f t="shared" si="2"/>
        <v>-2.9379760609357954</v>
      </c>
      <c r="P10" s="20" t="s">
        <v>10</v>
      </c>
      <c r="Q10" s="20"/>
    </row>
    <row r="11" spans="1:17">
      <c r="A11" s="3">
        <v>9</v>
      </c>
      <c r="B11" s="20" t="s">
        <v>11</v>
      </c>
      <c r="C11" s="20"/>
      <c r="D11" s="8">
        <v>49.44</v>
      </c>
      <c r="E11" s="8">
        <v>49.4</v>
      </c>
      <c r="F11" s="8">
        <v>54.99</v>
      </c>
      <c r="G11" s="8">
        <v>57.9</v>
      </c>
      <c r="H11" s="8">
        <v>59.95</v>
      </c>
      <c r="I11" s="11">
        <v>56.69</v>
      </c>
      <c r="J11" s="8">
        <v>55.2</v>
      </c>
      <c r="K11" s="8">
        <v>58.1</v>
      </c>
      <c r="L11" s="9">
        <f t="shared" si="0"/>
        <v>55.208750000000002</v>
      </c>
      <c r="M11" s="10">
        <v>52.95</v>
      </c>
      <c r="N11" s="8">
        <f t="shared" si="1"/>
        <v>2.2587499999999991</v>
      </c>
      <c r="O11" s="8">
        <f t="shared" si="2"/>
        <v>4.2658168083097241</v>
      </c>
      <c r="P11" s="20" t="s">
        <v>11</v>
      </c>
      <c r="Q11" s="20"/>
    </row>
    <row r="12" spans="1:17">
      <c r="A12" s="3">
        <v>10</v>
      </c>
      <c r="B12" s="20" t="s">
        <v>12</v>
      </c>
      <c r="C12" s="20"/>
      <c r="D12" s="12">
        <v>49.1</v>
      </c>
      <c r="E12" s="12">
        <v>45.9</v>
      </c>
      <c r="F12" s="12">
        <v>51.09</v>
      </c>
      <c r="G12" s="8">
        <v>47.9</v>
      </c>
      <c r="H12" s="8">
        <v>47.35</v>
      </c>
      <c r="I12" s="11">
        <v>46.4</v>
      </c>
      <c r="J12" s="8">
        <v>47.67</v>
      </c>
      <c r="K12" s="8">
        <v>47.4</v>
      </c>
      <c r="L12" s="9">
        <f t="shared" si="0"/>
        <v>47.85125</v>
      </c>
      <c r="M12" s="10">
        <v>48.16</v>
      </c>
      <c r="N12" s="8">
        <f t="shared" si="1"/>
        <v>-0.30874999999999631</v>
      </c>
      <c r="O12" s="8">
        <f t="shared" si="2"/>
        <v>-0.64109219269102236</v>
      </c>
      <c r="P12" s="20" t="s">
        <v>12</v>
      </c>
      <c r="Q12" s="20"/>
    </row>
    <row r="13" spans="1:17">
      <c r="A13" s="3">
        <v>11</v>
      </c>
      <c r="B13" s="20" t="s">
        <v>13</v>
      </c>
      <c r="C13" s="20"/>
      <c r="D13" s="8">
        <v>5.9</v>
      </c>
      <c r="E13" s="8">
        <v>18.3</v>
      </c>
      <c r="F13" s="8">
        <v>8.89</v>
      </c>
      <c r="G13" s="8">
        <v>6.9</v>
      </c>
      <c r="H13" s="8">
        <v>6.95</v>
      </c>
      <c r="I13" s="11">
        <v>9.2899999999999991</v>
      </c>
      <c r="J13" s="8">
        <v>10.5</v>
      </c>
      <c r="K13" s="8">
        <v>6</v>
      </c>
      <c r="L13" s="9">
        <f t="shared" si="0"/>
        <v>9.0912500000000005</v>
      </c>
      <c r="M13" s="10">
        <v>8.83</v>
      </c>
      <c r="N13" s="8">
        <f t="shared" si="1"/>
        <v>0.26125000000000043</v>
      </c>
      <c r="O13" s="8">
        <f t="shared" si="2"/>
        <v>2.9586636466591214</v>
      </c>
      <c r="P13" s="20" t="s">
        <v>13</v>
      </c>
      <c r="Q13" s="20"/>
    </row>
    <row r="14" spans="1:17">
      <c r="A14" s="3">
        <v>12</v>
      </c>
      <c r="B14" s="20" t="s">
        <v>14</v>
      </c>
      <c r="C14" s="20"/>
      <c r="D14" s="8">
        <v>12.75</v>
      </c>
      <c r="E14" s="8">
        <v>29.9</v>
      </c>
      <c r="F14" s="8">
        <v>11.39</v>
      </c>
      <c r="G14" s="8">
        <v>31.6</v>
      </c>
      <c r="H14" s="8">
        <v>12.55</v>
      </c>
      <c r="I14" s="11">
        <v>24.9</v>
      </c>
      <c r="J14" s="8">
        <v>37</v>
      </c>
      <c r="K14" s="8">
        <v>25</v>
      </c>
      <c r="L14" s="9">
        <f t="shared" si="0"/>
        <v>23.13625</v>
      </c>
      <c r="M14" s="10">
        <v>27.72</v>
      </c>
      <c r="N14" s="8">
        <f t="shared" si="1"/>
        <v>-4.5837499999999984</v>
      </c>
      <c r="O14" s="8">
        <f t="shared" si="2"/>
        <v>-16.535894660894655</v>
      </c>
      <c r="P14" s="20" t="s">
        <v>14</v>
      </c>
      <c r="Q14" s="20"/>
    </row>
    <row r="15" spans="1:17">
      <c r="A15" s="3">
        <v>13</v>
      </c>
      <c r="B15" s="20" t="s">
        <v>15</v>
      </c>
      <c r="C15" s="20"/>
      <c r="D15" s="8">
        <v>25.9</v>
      </c>
      <c r="E15" s="8">
        <v>22.65</v>
      </c>
      <c r="F15" s="8">
        <v>25.72</v>
      </c>
      <c r="G15" s="8">
        <v>22.95</v>
      </c>
      <c r="H15" s="8">
        <v>24.95</v>
      </c>
      <c r="I15" s="11">
        <v>29.9</v>
      </c>
      <c r="J15" s="8">
        <v>33.5</v>
      </c>
      <c r="K15" s="8">
        <v>24.6</v>
      </c>
      <c r="L15" s="9">
        <f t="shared" si="0"/>
        <v>26.271249999999998</v>
      </c>
      <c r="M15" s="10">
        <v>24.75</v>
      </c>
      <c r="N15" s="8">
        <f t="shared" si="1"/>
        <v>1.5212499999999984</v>
      </c>
      <c r="O15" s="8">
        <f t="shared" si="2"/>
        <v>6.14646464646464</v>
      </c>
      <c r="P15" s="20" t="s">
        <v>15</v>
      </c>
      <c r="Q15" s="20"/>
    </row>
    <row r="16" spans="1:17">
      <c r="A16" s="3">
        <v>14</v>
      </c>
      <c r="B16" s="20" t="s">
        <v>16</v>
      </c>
      <c r="C16" s="20"/>
      <c r="D16" s="8">
        <v>38.17</v>
      </c>
      <c r="E16" s="8">
        <v>39.979999999999997</v>
      </c>
      <c r="F16" s="8">
        <v>38.33</v>
      </c>
      <c r="G16" s="8">
        <v>38</v>
      </c>
      <c r="H16" s="8">
        <v>37.36</v>
      </c>
      <c r="I16" s="11">
        <v>37.1</v>
      </c>
      <c r="J16" s="8">
        <v>39</v>
      </c>
      <c r="K16" s="8">
        <v>38.18</v>
      </c>
      <c r="L16" s="9">
        <f t="shared" si="0"/>
        <v>38.265000000000008</v>
      </c>
      <c r="M16" s="10">
        <v>37.19</v>
      </c>
      <c r="N16" s="8">
        <f t="shared" si="1"/>
        <v>1.0750000000000099</v>
      </c>
      <c r="O16" s="8">
        <f t="shared" si="2"/>
        <v>2.8905619790266472</v>
      </c>
      <c r="P16" s="20" t="s">
        <v>16</v>
      </c>
      <c r="Q16" s="20"/>
    </row>
    <row r="17" spans="1:17">
      <c r="A17" s="3">
        <v>15</v>
      </c>
      <c r="B17" s="20" t="s">
        <v>17</v>
      </c>
      <c r="C17" s="20"/>
      <c r="D17" s="8">
        <v>44</v>
      </c>
      <c r="E17" s="8">
        <v>47.48</v>
      </c>
      <c r="F17" s="8">
        <v>45.98</v>
      </c>
      <c r="G17" s="8">
        <v>49.83</v>
      </c>
      <c r="H17" s="8">
        <v>47.75</v>
      </c>
      <c r="I17" s="11">
        <v>47.7</v>
      </c>
      <c r="J17" s="8">
        <v>43.33</v>
      </c>
      <c r="K17" s="8">
        <v>48.17</v>
      </c>
      <c r="L17" s="9">
        <f t="shared" si="0"/>
        <v>46.779999999999994</v>
      </c>
      <c r="M17" s="10">
        <v>45.82</v>
      </c>
      <c r="N17" s="8">
        <f t="shared" si="1"/>
        <v>0.95999999999999375</v>
      </c>
      <c r="O17" s="8">
        <f t="shared" si="2"/>
        <v>2.0951549541684718</v>
      </c>
      <c r="P17" s="20" t="s">
        <v>17</v>
      </c>
      <c r="Q17" s="20"/>
    </row>
    <row r="18" spans="1:17">
      <c r="A18" s="3">
        <v>16</v>
      </c>
      <c r="B18" s="20" t="s">
        <v>18</v>
      </c>
      <c r="C18" s="20"/>
      <c r="D18" s="8">
        <v>49.89</v>
      </c>
      <c r="E18" s="8">
        <v>46.56</v>
      </c>
      <c r="F18" s="8">
        <v>49.86</v>
      </c>
      <c r="G18" s="8">
        <v>53.63</v>
      </c>
      <c r="H18" s="8">
        <v>56.61</v>
      </c>
      <c r="I18" s="11">
        <v>52.8</v>
      </c>
      <c r="J18" s="8">
        <v>52.22</v>
      </c>
      <c r="K18" s="8">
        <v>49.5</v>
      </c>
      <c r="L18" s="9">
        <f t="shared" si="0"/>
        <v>51.383750000000006</v>
      </c>
      <c r="M18" s="10">
        <v>50.25</v>
      </c>
      <c r="N18" s="8">
        <f t="shared" si="1"/>
        <v>1.1337500000000063</v>
      </c>
      <c r="O18" s="8">
        <f t="shared" si="2"/>
        <v>2.2562189054726494</v>
      </c>
      <c r="P18" s="20" t="s">
        <v>18</v>
      </c>
      <c r="Q18" s="20"/>
    </row>
    <row r="19" spans="1:17">
      <c r="A19" s="3">
        <v>17</v>
      </c>
      <c r="B19" s="20" t="s">
        <v>19</v>
      </c>
      <c r="C19" s="20"/>
      <c r="D19" s="8">
        <v>25.58</v>
      </c>
      <c r="E19" s="8">
        <v>25.56</v>
      </c>
      <c r="F19" s="8">
        <v>41.66</v>
      </c>
      <c r="G19" s="8">
        <v>30.63</v>
      </c>
      <c r="H19" s="8">
        <v>30.06</v>
      </c>
      <c r="I19" s="11">
        <v>31.1</v>
      </c>
      <c r="J19" s="8">
        <v>32.22</v>
      </c>
      <c r="K19" s="8">
        <v>21.25</v>
      </c>
      <c r="L19" s="9">
        <f t="shared" si="0"/>
        <v>29.757499999999997</v>
      </c>
      <c r="M19" s="10">
        <v>29.89</v>
      </c>
      <c r="N19" s="8">
        <f t="shared" si="1"/>
        <v>-0.13250000000000384</v>
      </c>
      <c r="O19" s="8">
        <f t="shared" si="2"/>
        <v>-0.44329207092674416</v>
      </c>
      <c r="P19" s="20" t="s">
        <v>19</v>
      </c>
      <c r="Q19" s="20"/>
    </row>
    <row r="20" spans="1:17">
      <c r="A20" s="3">
        <v>18</v>
      </c>
      <c r="B20" s="20" t="s">
        <v>20</v>
      </c>
      <c r="C20" s="20"/>
      <c r="D20" s="8">
        <v>62.9</v>
      </c>
      <c r="E20" s="8">
        <v>43.33</v>
      </c>
      <c r="F20" s="8">
        <v>59.99</v>
      </c>
      <c r="G20" s="8">
        <v>57.38</v>
      </c>
      <c r="H20" s="8">
        <v>49.72</v>
      </c>
      <c r="I20" s="11">
        <v>58.7</v>
      </c>
      <c r="J20" s="8">
        <v>54.44</v>
      </c>
      <c r="K20" s="8">
        <v>63.13</v>
      </c>
      <c r="L20" s="9">
        <f t="shared" si="0"/>
        <v>56.198749999999997</v>
      </c>
      <c r="M20" s="10">
        <v>55.92</v>
      </c>
      <c r="N20" s="8">
        <f t="shared" si="1"/>
        <v>0.27874999999999517</v>
      </c>
      <c r="O20" s="8">
        <f t="shared" si="2"/>
        <v>0.49847997138768801</v>
      </c>
      <c r="P20" s="20" t="s">
        <v>20</v>
      </c>
      <c r="Q20" s="20"/>
    </row>
    <row r="21" spans="1:17">
      <c r="A21" s="3">
        <v>19</v>
      </c>
      <c r="B21" s="20" t="s">
        <v>21</v>
      </c>
      <c r="C21" s="20"/>
      <c r="D21" s="8">
        <v>28.5</v>
      </c>
      <c r="E21" s="8">
        <v>46.66</v>
      </c>
      <c r="F21" s="8">
        <v>33.21</v>
      </c>
      <c r="G21" s="8">
        <v>32.25</v>
      </c>
      <c r="H21" s="8">
        <v>30.13</v>
      </c>
      <c r="I21" s="11">
        <v>36.090000000000003</v>
      </c>
      <c r="J21" s="8">
        <v>41.25</v>
      </c>
      <c r="K21" s="8">
        <v>38.44</v>
      </c>
      <c r="L21" s="9">
        <f t="shared" si="0"/>
        <v>35.816249999999997</v>
      </c>
      <c r="M21" s="10">
        <v>35.86</v>
      </c>
      <c r="N21" s="8">
        <f t="shared" si="1"/>
        <v>-4.3750000000002842E-2</v>
      </c>
      <c r="O21" s="8">
        <f t="shared" si="2"/>
        <v>-0.12200223089794435</v>
      </c>
      <c r="P21" s="20" t="s">
        <v>21</v>
      </c>
      <c r="Q21" s="20"/>
    </row>
    <row r="22" spans="1:17">
      <c r="A22" s="3">
        <v>20</v>
      </c>
      <c r="B22" s="20" t="s">
        <v>22</v>
      </c>
      <c r="C22" s="20"/>
      <c r="D22" s="8">
        <v>17</v>
      </c>
      <c r="E22" s="8">
        <v>18</v>
      </c>
      <c r="F22" s="8">
        <v>17.989999999999998</v>
      </c>
      <c r="G22" s="8">
        <v>34.5</v>
      </c>
      <c r="H22" s="8">
        <v>19.899999999999999</v>
      </c>
      <c r="I22" s="11">
        <v>24.99</v>
      </c>
      <c r="J22" s="8">
        <v>19.899999999999999</v>
      </c>
      <c r="K22" s="8">
        <v>18.5</v>
      </c>
      <c r="L22" s="9">
        <f t="shared" si="0"/>
        <v>21.3475</v>
      </c>
      <c r="M22" s="10">
        <v>22.87</v>
      </c>
      <c r="N22" s="8">
        <f t="shared" si="1"/>
        <v>-1.5225000000000009</v>
      </c>
      <c r="O22" s="8">
        <f t="shared" si="2"/>
        <v>-6.6571928290336713</v>
      </c>
      <c r="P22" s="20" t="s">
        <v>22</v>
      </c>
      <c r="Q22" s="20"/>
    </row>
    <row r="23" spans="1:17">
      <c r="A23" s="3">
        <v>21</v>
      </c>
      <c r="B23" s="20" t="s">
        <v>23</v>
      </c>
      <c r="C23" s="20"/>
      <c r="D23" s="8">
        <v>24.9</v>
      </c>
      <c r="E23" s="8">
        <v>27</v>
      </c>
      <c r="F23" s="8">
        <v>24.99</v>
      </c>
      <c r="G23" s="8">
        <v>35.9</v>
      </c>
      <c r="H23" s="8">
        <v>46.95</v>
      </c>
      <c r="I23" s="11">
        <v>44.29</v>
      </c>
      <c r="J23" s="8">
        <v>39.9</v>
      </c>
      <c r="K23" s="8">
        <v>35.200000000000003</v>
      </c>
      <c r="L23" s="9">
        <f t="shared" si="0"/>
        <v>34.891249999999999</v>
      </c>
      <c r="M23" s="10">
        <v>33.65</v>
      </c>
      <c r="N23" s="8">
        <f t="shared" si="1"/>
        <v>1.2412500000000009</v>
      </c>
      <c r="O23" s="8">
        <f t="shared" si="2"/>
        <v>3.688707280832098</v>
      </c>
      <c r="P23" s="20" t="s">
        <v>23</v>
      </c>
      <c r="Q23" s="20"/>
    </row>
    <row r="24" spans="1:17">
      <c r="A24" s="3">
        <v>22</v>
      </c>
      <c r="B24" s="20" t="s">
        <v>24</v>
      </c>
      <c r="C24" s="20"/>
      <c r="D24" s="8">
        <v>18</v>
      </c>
      <c r="E24" s="8">
        <v>18</v>
      </c>
      <c r="F24" s="8">
        <v>17.989999999999998</v>
      </c>
      <c r="G24" s="8">
        <v>33.9</v>
      </c>
      <c r="H24" s="8">
        <v>39.950000000000003</v>
      </c>
      <c r="I24" s="11">
        <v>33.99</v>
      </c>
      <c r="J24" s="8">
        <v>39.9</v>
      </c>
      <c r="K24" s="8">
        <v>37.4</v>
      </c>
      <c r="L24" s="9">
        <f t="shared" si="0"/>
        <v>29.891249999999999</v>
      </c>
      <c r="M24" s="10">
        <v>34.770000000000003</v>
      </c>
      <c r="N24" s="8">
        <f t="shared" si="1"/>
        <v>-4.8787500000000037</v>
      </c>
      <c r="O24" s="8">
        <f t="shared" si="2"/>
        <v>-14.031492666091467</v>
      </c>
      <c r="P24" s="20" t="s">
        <v>24</v>
      </c>
      <c r="Q24" s="20"/>
    </row>
    <row r="25" spans="1:17">
      <c r="A25" s="3">
        <v>23</v>
      </c>
      <c r="B25" s="20" t="s">
        <v>25</v>
      </c>
      <c r="C25" s="20"/>
      <c r="D25" s="8">
        <v>23.7</v>
      </c>
      <c r="E25" s="8">
        <v>59.9</v>
      </c>
      <c r="F25" s="8">
        <v>23.79</v>
      </c>
      <c r="G25" s="8">
        <v>32.200000000000003</v>
      </c>
      <c r="H25" s="8">
        <v>32.950000000000003</v>
      </c>
      <c r="I25" s="3">
        <v>32.99</v>
      </c>
      <c r="J25" s="8">
        <v>29</v>
      </c>
      <c r="K25" s="8">
        <v>33.5</v>
      </c>
      <c r="L25" s="9">
        <f t="shared" si="0"/>
        <v>33.503749999999997</v>
      </c>
      <c r="M25" s="10">
        <v>28.48</v>
      </c>
      <c r="N25" s="8">
        <f t="shared" si="1"/>
        <v>5.0237499999999962</v>
      </c>
      <c r="O25" s="8">
        <f t="shared" si="2"/>
        <v>17.639571629213467</v>
      </c>
      <c r="P25" s="20" t="s">
        <v>25</v>
      </c>
      <c r="Q25" s="20"/>
    </row>
    <row r="26" spans="1:17">
      <c r="A26" s="13">
        <v>24</v>
      </c>
      <c r="B26" s="19" t="s">
        <v>26</v>
      </c>
      <c r="C26" s="19"/>
      <c r="D26" s="14">
        <v>55</v>
      </c>
      <c r="E26" s="14">
        <v>64.900000000000006</v>
      </c>
      <c r="F26" s="14">
        <v>54.99</v>
      </c>
      <c r="G26" s="14">
        <v>59.9</v>
      </c>
      <c r="H26" s="14">
        <v>69.900000000000006</v>
      </c>
      <c r="I26" s="15">
        <v>69.989999999999995</v>
      </c>
      <c r="J26" s="14">
        <v>69.900000000000006</v>
      </c>
      <c r="K26" s="14">
        <v>52</v>
      </c>
      <c r="L26" s="9">
        <f t="shared" si="0"/>
        <v>62.072500000000005</v>
      </c>
      <c r="M26" s="16">
        <v>67.39</v>
      </c>
      <c r="N26" s="8">
        <f t="shared" si="1"/>
        <v>-5.3174999999999955</v>
      </c>
      <c r="O26" s="8">
        <f t="shared" si="2"/>
        <v>-7.8906365929663087</v>
      </c>
      <c r="P26" s="19" t="s">
        <v>26</v>
      </c>
      <c r="Q26" s="19"/>
    </row>
    <row r="27" spans="1:17" s="17" customFormat="1">
      <c r="A27" s="3"/>
      <c r="B27" s="3" t="s">
        <v>28</v>
      </c>
      <c r="C27" s="3"/>
      <c r="D27" s="8">
        <f>SUM(D4:D26)</f>
        <v>1824.3400000000006</v>
      </c>
      <c r="E27" s="8">
        <f t="shared" ref="E27:K27" si="3">SUM(E4:E26)</f>
        <v>2056.6900000000005</v>
      </c>
      <c r="F27" s="8">
        <f t="shared" si="3"/>
        <v>2034.51</v>
      </c>
      <c r="G27" s="8">
        <f t="shared" si="3"/>
        <v>2018.6000000000008</v>
      </c>
      <c r="H27" s="8">
        <f t="shared" si="3"/>
        <v>2217.6599999999994</v>
      </c>
      <c r="I27" s="8">
        <f t="shared" si="3"/>
        <v>2091.81</v>
      </c>
      <c r="J27" s="8">
        <f t="shared" si="3"/>
        <v>2337.5300000000007</v>
      </c>
      <c r="K27" s="8">
        <f t="shared" si="3"/>
        <v>1924.3600000000004</v>
      </c>
      <c r="L27" s="9">
        <f t="shared" si="0"/>
        <v>2063.1875</v>
      </c>
      <c r="M27" s="8">
        <v>2146.36</v>
      </c>
      <c r="N27" s="8">
        <f t="shared" si="1"/>
        <v>-83.172500000000127</v>
      </c>
      <c r="O27" s="8">
        <f t="shared" si="2"/>
        <v>-3.8750489200320599</v>
      </c>
      <c r="P27" s="3"/>
      <c r="Q27" s="3"/>
    </row>
    <row r="28" spans="1:17">
      <c r="D28" s="23">
        <v>1</v>
      </c>
      <c r="E28" s="23">
        <v>5</v>
      </c>
      <c r="F28" s="23">
        <v>4</v>
      </c>
      <c r="G28" s="23">
        <v>3</v>
      </c>
      <c r="H28" s="23">
        <v>7</v>
      </c>
      <c r="I28" s="23">
        <v>6</v>
      </c>
      <c r="J28" s="23">
        <v>8</v>
      </c>
      <c r="K28" s="23">
        <v>2</v>
      </c>
    </row>
  </sheetData>
  <mergeCells count="48">
    <mergeCell ref="B6:C6"/>
    <mergeCell ref="P6:Q6"/>
    <mergeCell ref="B7:C7"/>
    <mergeCell ref="P7:Q7"/>
    <mergeCell ref="B1:M1"/>
    <mergeCell ref="B3:C3"/>
    <mergeCell ref="B4:C4"/>
    <mergeCell ref="P4:Q4"/>
    <mergeCell ref="B5:C5"/>
    <mergeCell ref="P5:Q5"/>
    <mergeCell ref="B8:C8"/>
    <mergeCell ref="P8:Q8"/>
    <mergeCell ref="B9:C9"/>
    <mergeCell ref="P9:Q9"/>
    <mergeCell ref="B10:C10"/>
    <mergeCell ref="P10:Q10"/>
    <mergeCell ref="B11:C11"/>
    <mergeCell ref="P11:Q11"/>
    <mergeCell ref="B12:C12"/>
    <mergeCell ref="P12:Q12"/>
    <mergeCell ref="B13:C13"/>
    <mergeCell ref="P13:Q13"/>
    <mergeCell ref="B14:C14"/>
    <mergeCell ref="P14:Q14"/>
    <mergeCell ref="B15:C15"/>
    <mergeCell ref="P15:Q15"/>
    <mergeCell ref="B16:C16"/>
    <mergeCell ref="P16:Q16"/>
    <mergeCell ref="B17:C17"/>
    <mergeCell ref="P17:Q17"/>
    <mergeCell ref="B18:C18"/>
    <mergeCell ref="P18:Q18"/>
    <mergeCell ref="B19:C19"/>
    <mergeCell ref="P19:Q19"/>
    <mergeCell ref="B20:C20"/>
    <mergeCell ref="P20:Q20"/>
    <mergeCell ref="B21:C21"/>
    <mergeCell ref="P21:Q21"/>
    <mergeCell ref="B22:C22"/>
    <mergeCell ref="P22:Q22"/>
    <mergeCell ref="B26:C26"/>
    <mergeCell ref="P26:Q26"/>
    <mergeCell ref="B23:C23"/>
    <mergeCell ref="P23:Q23"/>
    <mergeCell ref="B24:C24"/>
    <mergeCell ref="P24:Q24"/>
    <mergeCell ref="B25:C25"/>
    <mergeCell ref="P25:Q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Законодательное Собрание Челябинской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2015-04-21T07:19:05Z</cp:lastPrinted>
  <dcterms:created xsi:type="dcterms:W3CDTF">2015-04-20T03:59:40Z</dcterms:created>
  <dcterms:modified xsi:type="dcterms:W3CDTF">2015-04-21T07:19:56Z</dcterms:modified>
</cp:coreProperties>
</file>